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5" r:id="rId1"/>
    <sheet name="2кв" sheetId="26" r:id="rId2"/>
  </sheets>
  <definedNames>
    <definedName name="_xlnm.Print_Area" localSheetId="0">'1кв'!$A$1:$E$50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5" i="26" l="1"/>
  <c r="E25" i="26"/>
  <c r="E23" i="26"/>
  <c r="E22" i="26"/>
  <c r="E27" i="26" s="1"/>
  <c r="B48" i="26" s="1"/>
  <c r="B49" i="26" s="1"/>
  <c r="E23" i="25" l="1"/>
  <c r="E22" i="25"/>
  <c r="E28" i="25" s="1"/>
  <c r="B49" i="25" s="1"/>
  <c r="B50" i="25" l="1"/>
</calcChain>
</file>

<file path=xl/sharedStrings.xml><?xml version="1.0" encoding="utf-8"?>
<sst xmlns="http://schemas.openxmlformats.org/spreadsheetml/2006/main" count="116" uniqueCount="61">
  <si>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</si>
  <si>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</si>
  <si>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</si>
  <si>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</si>
  <si>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</si>
  <si>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</si>
  <si>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</si>
  <si>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</si>
  <si>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</si>
  <si>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</si>
  <si>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</si>
  <si>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</si>
  <si>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</si>
  <si>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</si>
  <si>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</si>
  <si>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</si>
  <si>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</si>
  <si>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</si>
  <si>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</si>
  <si>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</si>
  <si>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</si>
  <si>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</si>
  <si>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</si>
  <si>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10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</si>
  <si>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14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</si>
  <si>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</si>
  <si>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</si>
  <si>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t>постоянно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</si>
  <si>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</si>
  <si>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</si>
  <si>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</si>
  <si>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руб.</t>
  </si>
  <si>
    <t>Информация для собственников: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</si>
  <si>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Глущенко Марии Ивановны</t>
    </r>
  </si>
  <si>
    <t>Общая площадь квартир -385,1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</si>
  <si>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</si>
  <si>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</si>
  <si>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</si>
  <si>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Глущенко М.И.</t>
    </r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</si>
  <si>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</si>
  <si>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</si>
  <si>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</si>
  <si>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>Услуги по содержанию многоквартирного дома</t>
  </si>
  <si>
    <t>1 квартал</t>
  </si>
  <si>
    <t>Предъявлено населению 34659 руб.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</si>
  <si>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</si>
  <si>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</si>
  <si>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</si>
  <si>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</si>
  <si>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t>Монтаж почтовых ящиков (смета)</t>
  </si>
  <si>
    <t>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</si>
  <si>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</si>
  <si>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</si>
  <si>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семь тысяч двести девятнадцать рублей 09 копеек.</t>
  </si>
  <si>
    <t>за 2 квартал 2024 года</t>
  </si>
  <si>
    <t>30.06.2024 г.</t>
  </si>
  <si>
    <t>2 квартал</t>
  </si>
  <si>
    <t>Заделка пеной примыкание вентшахты (кв.7)</t>
  </si>
  <si>
    <t>июнь</t>
  </si>
  <si>
    <t>ч/ч</t>
  </si>
  <si>
    <t xml:space="preserve">           2. Всего за период с "01" 04 2024 г. по "30" 06 2024 г. выполнено работ (оказано услуг) на общую сумму двадцать четыре тысячи девяносто семь рублей 47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</si>
</sst>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3" fillId="0" borderId="0" xfId="0" applyFont="1" applyAlignment="1"/>
    <xf numFmtId="0" fontId="12" fillId="0" borderId="0" xfId="0" applyFont="1"/>
    <xf numFmtId="164" fontId="4" fillId="0" borderId="0" xfId="1" applyNumberFormat="1" applyFont="1"/>
    <xf numFmtId="164" fontId="8" fillId="0" borderId="0" xfId="1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43" zoomScaleSheetLayoutView="100" workbookViewId="0">
      <selection activeCell="K25" sqref="K25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1.5" customHeight="1" x14ac:dyDescent="0.25">
      <c r="A2" s="44" t="s">
        <v>12</v>
      </c>
      <c r="B2" s="45"/>
      <c r="C2" s="45"/>
      <c r="D2" s="45"/>
      <c r="E2" s="45"/>
    </row>
    <row r="3" spans="1:5" ht="15" customHeight="1" x14ac:dyDescent="0.25">
      <c r="A3" s="46" t="s">
        <v>47</v>
      </c>
      <c r="B3" s="46"/>
      <c r="C3" s="46"/>
      <c r="D3" s="46"/>
      <c r="E3" s="46"/>
    </row>
    <row r="4" spans="1:5" s="1" customFormat="1" ht="15.75" x14ac:dyDescent="0.25">
      <c r="A4" s="24" t="s">
        <v>13</v>
      </c>
      <c r="B4" s="25"/>
      <c r="C4" s="25"/>
      <c r="D4" s="36"/>
      <c r="E4" s="31" t="s">
        <v>48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2" t="s">
        <v>23</v>
      </c>
      <c r="B7" s="42"/>
      <c r="C7" s="42"/>
      <c r="D7" s="42"/>
      <c r="E7" s="42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7" t="s">
        <v>33</v>
      </c>
      <c r="B9" s="47"/>
      <c r="C9" s="47"/>
      <c r="D9" s="47"/>
      <c r="E9" s="47"/>
    </row>
    <row r="10" spans="1:5" ht="26.25" customHeight="1" x14ac:dyDescent="0.25">
      <c r="A10" s="50" t="s">
        <v>14</v>
      </c>
      <c r="B10" s="51"/>
      <c r="C10" s="51"/>
      <c r="D10" s="51"/>
      <c r="E10" s="51"/>
    </row>
    <row r="11" spans="1:5" ht="32.25" customHeight="1" x14ac:dyDescent="0.25">
      <c r="A11" s="47" t="s">
        <v>24</v>
      </c>
      <c r="B11" s="47"/>
      <c r="C11" s="47"/>
      <c r="D11" s="47"/>
      <c r="E11" s="47"/>
    </row>
    <row r="12" spans="1:5" x14ac:dyDescent="0.25">
      <c r="A12" s="49" t="s">
        <v>15</v>
      </c>
      <c r="B12" s="52"/>
      <c r="C12" s="52"/>
      <c r="D12" s="52"/>
      <c r="E12" s="52"/>
    </row>
    <row r="13" spans="1:5" x14ac:dyDescent="0.25">
      <c r="A13" s="47" t="s">
        <v>22</v>
      </c>
      <c r="B13" s="47"/>
      <c r="C13" s="47"/>
      <c r="D13" s="47"/>
      <c r="E13" s="47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7" t="s">
        <v>45</v>
      </c>
      <c r="B15" s="47"/>
      <c r="C15" s="47"/>
      <c r="D15" s="47"/>
      <c r="E15" s="47"/>
    </row>
    <row r="16" spans="1:5" x14ac:dyDescent="0.25">
      <c r="A16" s="49" t="s">
        <v>16</v>
      </c>
      <c r="B16" s="52"/>
      <c r="C16" s="52"/>
      <c r="D16" s="52"/>
      <c r="E16" s="52"/>
    </row>
    <row r="17" spans="1:8" ht="30" customHeight="1" x14ac:dyDescent="0.25">
      <c r="A17" s="47" t="s">
        <v>17</v>
      </c>
      <c r="B17" s="47"/>
      <c r="C17" s="47"/>
      <c r="D17" s="47"/>
      <c r="E17" s="47"/>
    </row>
    <row r="18" spans="1:8" ht="63" customHeight="1" x14ac:dyDescent="0.25">
      <c r="A18" s="47" t="s">
        <v>25</v>
      </c>
      <c r="B18" s="47"/>
      <c r="C18" s="47"/>
      <c r="D18" s="47"/>
      <c r="E18" s="47"/>
    </row>
    <row r="19" spans="1:8" ht="27.75" customHeight="1" x14ac:dyDescent="0.25">
      <c r="A19" s="48" t="s">
        <v>26</v>
      </c>
      <c r="B19" s="48"/>
      <c r="C19" s="48"/>
      <c r="D19" s="48"/>
      <c r="E19" s="48"/>
    </row>
    <row r="20" spans="1:8" x14ac:dyDescent="0.25">
      <c r="A20" s="48"/>
      <c r="B20" s="48"/>
      <c r="C20" s="48"/>
      <c r="D20" s="48"/>
      <c r="E20" s="48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40</v>
      </c>
      <c r="C22" s="3" t="s">
        <v>4</v>
      </c>
      <c r="D22" s="3">
        <v>15.45</v>
      </c>
      <c r="E22" s="8">
        <f>D22*F20*G20</f>
        <v>17849.385000000002</v>
      </c>
    </row>
    <row r="23" spans="1:8" x14ac:dyDescent="0.25">
      <c r="A23" s="7" t="s">
        <v>41</v>
      </c>
      <c r="B23" s="9" t="s">
        <v>27</v>
      </c>
      <c r="C23" s="3" t="s">
        <v>4</v>
      </c>
      <c r="D23" s="3">
        <v>4.3600000000000003</v>
      </c>
      <c r="E23" s="8">
        <f>D23*F20*G20</f>
        <v>5037.1080000000011</v>
      </c>
    </row>
    <row r="24" spans="1:8" ht="15.75" x14ac:dyDescent="0.25">
      <c r="A24" s="7" t="s">
        <v>30</v>
      </c>
      <c r="B24" s="9" t="s">
        <v>43</v>
      </c>
      <c r="C24" s="3" t="s">
        <v>31</v>
      </c>
      <c r="D24" s="22"/>
      <c r="E24" s="26">
        <v>0</v>
      </c>
    </row>
    <row r="25" spans="1:8" s="41" customFormat="1" ht="60" x14ac:dyDescent="0.25">
      <c r="A25" s="37" t="s">
        <v>51</v>
      </c>
      <c r="B25" s="38" t="s">
        <v>52</v>
      </c>
      <c r="C25" s="39" t="s">
        <v>31</v>
      </c>
      <c r="D25" s="39"/>
      <c r="E25" s="40">
        <v>-235</v>
      </c>
    </row>
    <row r="26" spans="1:8" ht="15.75" x14ac:dyDescent="0.25">
      <c r="A26" s="23" t="s">
        <v>49</v>
      </c>
      <c r="B26" s="9" t="s">
        <v>50</v>
      </c>
      <c r="C26" s="3"/>
      <c r="D26" s="22"/>
      <c r="E26" s="8">
        <v>4567.6000000000004</v>
      </c>
    </row>
    <row r="27" spans="1:8" ht="15.75" x14ac:dyDescent="0.25">
      <c r="A27" s="23"/>
      <c r="B27" s="9"/>
      <c r="C27" s="3"/>
      <c r="D27" s="22"/>
      <c r="E27" s="8"/>
    </row>
    <row r="28" spans="1:8" s="14" customFormat="1" ht="14.25" x14ac:dyDescent="0.2">
      <c r="A28" s="10" t="s">
        <v>28</v>
      </c>
      <c r="B28" s="11"/>
      <c r="C28" s="12"/>
      <c r="D28" s="12"/>
      <c r="E28" s="13">
        <f>SUM(E22:E27)</f>
        <v>27219.093000000001</v>
      </c>
    </row>
    <row r="29" spans="1:8" ht="42.75" customHeight="1" x14ac:dyDescent="0.25">
      <c r="A29" s="54" t="s">
        <v>53</v>
      </c>
      <c r="B29" s="54"/>
      <c r="C29" s="54"/>
      <c r="D29" s="54"/>
      <c r="E29" s="54"/>
    </row>
    <row r="30" spans="1:8" ht="30" customHeight="1" x14ac:dyDescent="0.25">
      <c r="A30" s="47" t="s">
        <v>21</v>
      </c>
      <c r="B30" s="47"/>
      <c r="C30" s="47"/>
      <c r="D30" s="47"/>
      <c r="E30" s="47"/>
    </row>
    <row r="31" spans="1:8" ht="13.9" customHeight="1" x14ac:dyDescent="0.25">
      <c r="A31" s="47" t="s">
        <v>20</v>
      </c>
      <c r="B31" s="47"/>
      <c r="C31" s="47"/>
      <c r="D31" s="47"/>
      <c r="E31" s="47"/>
      <c r="F31" s="14"/>
      <c r="G31" s="14"/>
      <c r="H31" s="15"/>
    </row>
    <row r="32" spans="1:8" ht="31.5" customHeight="1" x14ac:dyDescent="0.25">
      <c r="A32" s="47" t="s">
        <v>29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55" t="s">
        <v>5</v>
      </c>
      <c r="B35" s="55"/>
      <c r="C35" s="55"/>
      <c r="D35" s="55"/>
      <c r="E35" s="55"/>
    </row>
    <row r="36" spans="1:5" x14ac:dyDescent="0.25">
      <c r="A36" s="47" t="s">
        <v>18</v>
      </c>
      <c r="B36" s="47"/>
      <c r="C36" s="47"/>
      <c r="D36" s="47"/>
      <c r="E36" s="47"/>
    </row>
    <row r="37" spans="1:5" ht="13.9" customHeight="1" x14ac:dyDescent="0.25">
      <c r="A37" s="56" t="s">
        <v>46</v>
      </c>
      <c r="B37" s="56"/>
      <c r="C37" s="56"/>
      <c r="D37" s="56"/>
      <c r="E37" s="5"/>
    </row>
    <row r="38" spans="1:5" x14ac:dyDescent="0.25">
      <c r="B38" s="53" t="s">
        <v>19</v>
      </c>
      <c r="C38" s="53"/>
      <c r="D38" s="53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ht="13.9" customHeight="1" x14ac:dyDescent="0.25">
      <c r="A40" s="57" t="s">
        <v>38</v>
      </c>
      <c r="B40" s="57"/>
      <c r="C40" s="57"/>
      <c r="D40" s="57"/>
      <c r="E40" s="5"/>
    </row>
    <row r="41" spans="1:5" x14ac:dyDescent="0.25">
      <c r="B41" s="53" t="s">
        <v>19</v>
      </c>
      <c r="C41" s="53"/>
      <c r="D41" s="53"/>
      <c r="E41" s="6" t="s">
        <v>6</v>
      </c>
    </row>
    <row r="44" spans="1:5" x14ac:dyDescent="0.25">
      <c r="A44" s="2" t="s">
        <v>34</v>
      </c>
    </row>
    <row r="45" spans="1:5" x14ac:dyDescent="0.25">
      <c r="A45" s="14" t="s">
        <v>32</v>
      </c>
    </row>
    <row r="46" spans="1:5" x14ac:dyDescent="0.25">
      <c r="A46" s="2" t="s">
        <v>39</v>
      </c>
      <c r="B46" s="19">
        <v>30621.8</v>
      </c>
    </row>
    <row r="47" spans="1:5" ht="15.75" x14ac:dyDescent="0.25">
      <c r="A47" s="20" t="s">
        <v>44</v>
      </c>
      <c r="B47" s="16"/>
    </row>
    <row r="48" spans="1:5" x14ac:dyDescent="0.25">
      <c r="A48" s="2" t="s">
        <v>35</v>
      </c>
      <c r="B48" s="18">
        <v>34659</v>
      </c>
    </row>
    <row r="49" spans="1:2" ht="30" x14ac:dyDescent="0.25">
      <c r="A49" s="27" t="s">
        <v>36</v>
      </c>
      <c r="B49" s="18">
        <f>E28</f>
        <v>27219.093000000001</v>
      </c>
    </row>
    <row r="50" spans="1:2" x14ac:dyDescent="0.25">
      <c r="A50" s="17" t="s">
        <v>37</v>
      </c>
      <c r="B50" s="19">
        <f>B46+B48-B49</f>
        <v>38061.707000000002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1.5" customHeight="1" x14ac:dyDescent="0.25">
      <c r="A2" s="44" t="s">
        <v>12</v>
      </c>
      <c r="B2" s="45"/>
      <c r="C2" s="45"/>
      <c r="D2" s="45"/>
      <c r="E2" s="45"/>
    </row>
    <row r="3" spans="1:5" ht="15" customHeight="1" x14ac:dyDescent="0.25">
      <c r="A3" s="46" t="s">
        <v>54</v>
      </c>
      <c r="B3" s="46"/>
      <c r="C3" s="46"/>
      <c r="D3" s="46"/>
      <c r="E3" s="46"/>
    </row>
    <row r="4" spans="1:5" s="1" customFormat="1" ht="15.75" x14ac:dyDescent="0.25">
      <c r="A4" s="24" t="s">
        <v>13</v>
      </c>
      <c r="B4" s="25"/>
      <c r="C4" s="25"/>
      <c r="D4" s="36"/>
      <c r="E4" s="31" t="s">
        <v>55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2" t="s">
        <v>23</v>
      </c>
      <c r="B7" s="42"/>
      <c r="C7" s="42"/>
      <c r="D7" s="42"/>
      <c r="E7" s="42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7" t="s">
        <v>33</v>
      </c>
      <c r="B9" s="47"/>
      <c r="C9" s="47"/>
      <c r="D9" s="47"/>
      <c r="E9" s="47"/>
    </row>
    <row r="10" spans="1:5" ht="26.25" customHeight="1" x14ac:dyDescent="0.25">
      <c r="A10" s="50" t="s">
        <v>14</v>
      </c>
      <c r="B10" s="51"/>
      <c r="C10" s="51"/>
      <c r="D10" s="51"/>
      <c r="E10" s="51"/>
    </row>
    <row r="11" spans="1:5" ht="32.25" customHeight="1" x14ac:dyDescent="0.25">
      <c r="A11" s="47" t="s">
        <v>24</v>
      </c>
      <c r="B11" s="47"/>
      <c r="C11" s="47"/>
      <c r="D11" s="47"/>
      <c r="E11" s="47"/>
    </row>
    <row r="12" spans="1:5" x14ac:dyDescent="0.25">
      <c r="A12" s="49" t="s">
        <v>15</v>
      </c>
      <c r="B12" s="52"/>
      <c r="C12" s="52"/>
      <c r="D12" s="52"/>
      <c r="E12" s="52"/>
    </row>
    <row r="13" spans="1:5" x14ac:dyDescent="0.25">
      <c r="A13" s="47" t="s">
        <v>22</v>
      </c>
      <c r="B13" s="47"/>
      <c r="C13" s="47"/>
      <c r="D13" s="47"/>
      <c r="E13" s="47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7" t="s">
        <v>45</v>
      </c>
      <c r="B15" s="47"/>
      <c r="C15" s="47"/>
      <c r="D15" s="47"/>
      <c r="E15" s="47"/>
    </row>
    <row r="16" spans="1:5" x14ac:dyDescent="0.25">
      <c r="A16" s="49" t="s">
        <v>16</v>
      </c>
      <c r="B16" s="52"/>
      <c r="C16" s="52"/>
      <c r="D16" s="52"/>
      <c r="E16" s="52"/>
    </row>
    <row r="17" spans="1:8" ht="30" customHeight="1" x14ac:dyDescent="0.25">
      <c r="A17" s="47" t="s">
        <v>17</v>
      </c>
      <c r="B17" s="47"/>
      <c r="C17" s="47"/>
      <c r="D17" s="47"/>
      <c r="E17" s="47"/>
    </row>
    <row r="18" spans="1:8" ht="63" customHeight="1" x14ac:dyDescent="0.25">
      <c r="A18" s="47" t="s">
        <v>25</v>
      </c>
      <c r="B18" s="47"/>
      <c r="C18" s="47"/>
      <c r="D18" s="47"/>
      <c r="E18" s="47"/>
    </row>
    <row r="19" spans="1:8" ht="27.75" customHeight="1" x14ac:dyDescent="0.25">
      <c r="A19" s="48" t="s">
        <v>26</v>
      </c>
      <c r="B19" s="48"/>
      <c r="C19" s="48"/>
      <c r="D19" s="48"/>
      <c r="E19" s="48"/>
    </row>
    <row r="20" spans="1:8" x14ac:dyDescent="0.25">
      <c r="A20" s="48"/>
      <c r="B20" s="48"/>
      <c r="C20" s="48"/>
      <c r="D20" s="48"/>
      <c r="E20" s="48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40</v>
      </c>
      <c r="C22" s="3" t="s">
        <v>4</v>
      </c>
      <c r="D22" s="3">
        <v>15.45</v>
      </c>
      <c r="E22" s="8">
        <f>D22*F20*G20</f>
        <v>17849.385000000002</v>
      </c>
    </row>
    <row r="23" spans="1:8" x14ac:dyDescent="0.25">
      <c r="A23" s="7" t="s">
        <v>41</v>
      </c>
      <c r="B23" s="9" t="s">
        <v>27</v>
      </c>
      <c r="C23" s="3" t="s">
        <v>4</v>
      </c>
      <c r="D23" s="3">
        <v>4.3600000000000003</v>
      </c>
      <c r="E23" s="8">
        <f>D23*F20*G20</f>
        <v>5037.1080000000011</v>
      </c>
    </row>
    <row r="24" spans="1:8" ht="15.75" x14ac:dyDescent="0.25">
      <c r="A24" s="7" t="s">
        <v>30</v>
      </c>
      <c r="B24" s="9" t="s">
        <v>56</v>
      </c>
      <c r="C24" s="3" t="s">
        <v>31</v>
      </c>
      <c r="D24" s="22"/>
      <c r="E24" s="26">
        <v>690.84</v>
      </c>
    </row>
    <row r="25" spans="1:8" ht="30" x14ac:dyDescent="0.25">
      <c r="A25" s="23" t="s">
        <v>57</v>
      </c>
      <c r="B25" s="9" t="s">
        <v>58</v>
      </c>
      <c r="C25" s="3" t="s">
        <v>59</v>
      </c>
      <c r="D25" s="22">
        <v>2</v>
      </c>
      <c r="E25" s="8">
        <f>D25*260.07</f>
        <v>520.14</v>
      </c>
    </row>
    <row r="26" spans="1:8" ht="15.75" x14ac:dyDescent="0.25">
      <c r="A26" s="23"/>
      <c r="B26" s="9"/>
      <c r="C26" s="3"/>
      <c r="D26" s="22"/>
      <c r="E26" s="8"/>
    </row>
    <row r="27" spans="1:8" s="14" customFormat="1" ht="14.25" x14ac:dyDescent="0.2">
      <c r="A27" s="10" t="s">
        <v>28</v>
      </c>
      <c r="B27" s="11"/>
      <c r="C27" s="12"/>
      <c r="D27" s="12"/>
      <c r="E27" s="13">
        <f>SUM(E22:E26)</f>
        <v>24097.473000000002</v>
      </c>
    </row>
    <row r="28" spans="1:8" ht="42.75" customHeight="1" x14ac:dyDescent="0.25">
      <c r="A28" s="54" t="s">
        <v>60</v>
      </c>
      <c r="B28" s="54"/>
      <c r="C28" s="54"/>
      <c r="D28" s="54"/>
      <c r="E28" s="54"/>
    </row>
    <row r="29" spans="1:8" ht="30" customHeight="1" x14ac:dyDescent="0.25">
      <c r="A29" s="47" t="s">
        <v>21</v>
      </c>
      <c r="B29" s="47"/>
      <c r="C29" s="47"/>
      <c r="D29" s="47"/>
      <c r="E29" s="47"/>
    </row>
    <row r="30" spans="1:8" ht="13.9" customHeight="1" x14ac:dyDescent="0.25">
      <c r="A30" s="47" t="s">
        <v>20</v>
      </c>
      <c r="B30" s="47"/>
      <c r="C30" s="47"/>
      <c r="D30" s="47"/>
      <c r="E30" s="47"/>
      <c r="F30" s="14"/>
      <c r="G30" s="14"/>
      <c r="H30" s="15"/>
    </row>
    <row r="31" spans="1:8" ht="31.5" customHeight="1" x14ac:dyDescent="0.25">
      <c r="A31" s="47" t="s">
        <v>29</v>
      </c>
      <c r="B31" s="47"/>
      <c r="C31" s="47"/>
      <c r="D31" s="47"/>
      <c r="E31" s="47"/>
    </row>
    <row r="32" spans="1:8" x14ac:dyDescent="0.25">
      <c r="A32" s="47" t="s">
        <v>18</v>
      </c>
      <c r="B32" s="47"/>
      <c r="C32" s="47"/>
      <c r="D32" s="47"/>
      <c r="E32" s="47"/>
    </row>
    <row r="33" spans="1:5" x14ac:dyDescent="0.25">
      <c r="A33" s="33"/>
      <c r="B33" s="33"/>
      <c r="C33" s="33"/>
      <c r="D33" s="33"/>
      <c r="E33" s="33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47" t="s">
        <v>18</v>
      </c>
      <c r="B35" s="47"/>
      <c r="C35" s="47"/>
      <c r="D35" s="47"/>
      <c r="E35" s="47"/>
    </row>
    <row r="36" spans="1:5" ht="13.9" customHeight="1" x14ac:dyDescent="0.25">
      <c r="A36" s="56" t="s">
        <v>46</v>
      </c>
      <c r="B36" s="56"/>
      <c r="C36" s="56"/>
      <c r="D36" s="56"/>
      <c r="E36" s="5"/>
    </row>
    <row r="37" spans="1:5" x14ac:dyDescent="0.25">
      <c r="B37" s="53" t="s">
        <v>19</v>
      </c>
      <c r="C37" s="53"/>
      <c r="D37" s="53"/>
      <c r="E37" s="6" t="s">
        <v>6</v>
      </c>
    </row>
    <row r="38" spans="1:5" x14ac:dyDescent="0.25">
      <c r="A38" s="34"/>
      <c r="B38" s="34"/>
      <c r="C38" s="34"/>
      <c r="D38" s="34"/>
      <c r="E38" s="34"/>
    </row>
    <row r="39" spans="1:5" ht="13.9" customHeight="1" x14ac:dyDescent="0.25">
      <c r="A39" s="57" t="s">
        <v>38</v>
      </c>
      <c r="B39" s="57"/>
      <c r="C39" s="57"/>
      <c r="D39" s="57"/>
      <c r="E39" s="5"/>
    </row>
    <row r="40" spans="1:5" x14ac:dyDescent="0.25">
      <c r="B40" s="53" t="s">
        <v>19</v>
      </c>
      <c r="C40" s="53"/>
      <c r="D40" s="53"/>
      <c r="E40" s="6" t="s">
        <v>6</v>
      </c>
    </row>
    <row r="43" spans="1:5" x14ac:dyDescent="0.25">
      <c r="A43" s="2" t="s">
        <v>34</v>
      </c>
    </row>
    <row r="44" spans="1:5" x14ac:dyDescent="0.25">
      <c r="A44" s="14" t="s">
        <v>32</v>
      </c>
    </row>
    <row r="45" spans="1:5" x14ac:dyDescent="0.25">
      <c r="A45" s="2" t="s">
        <v>39</v>
      </c>
      <c r="B45" s="19">
        <f>'1кв'!B50</f>
        <v>38061.707000000002</v>
      </c>
    </row>
    <row r="46" spans="1:5" ht="15.75" x14ac:dyDescent="0.25">
      <c r="A46" s="20" t="s">
        <v>44</v>
      </c>
      <c r="B46" s="16"/>
    </row>
    <row r="47" spans="1:5" x14ac:dyDescent="0.25">
      <c r="A47" s="2" t="s">
        <v>35</v>
      </c>
      <c r="B47" s="18">
        <v>34659</v>
      </c>
    </row>
    <row r="48" spans="1:5" ht="30" x14ac:dyDescent="0.25">
      <c r="A48" s="32" t="s">
        <v>36</v>
      </c>
      <c r="B48" s="18">
        <f>E27</f>
        <v>24097.473000000002</v>
      </c>
    </row>
    <row r="49" spans="1:2" x14ac:dyDescent="0.25">
      <c r="A49" s="17" t="s">
        <v>37</v>
      </c>
      <c r="B49" s="19">
        <f>B45+B47-B48</f>
        <v>48623.233999999997</v>
      </c>
    </row>
  </sheetData>
  <mergeCells count="29">
    <mergeCell ref="A35:E35"/>
    <mergeCell ref="A36:D36"/>
    <mergeCell ref="B37:D37"/>
    <mergeCell ref="A39:D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2024-08-15T07:53:10Z</dcterms:modified>
</cp:coreProperties>
</file>